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30F" lockStructure="1" lockWindows="1"/>
  <bookViews>
    <workbookView xWindow="480" yWindow="360" windowWidth="19872" windowHeight="7716"/>
  </bookViews>
  <sheets>
    <sheet name="TARIFA POTABLE" sheetId="1" r:id="rId1"/>
    <sheet name="TARIFA RIEGO Soto-Aljibes" sheetId="2" r:id="rId2"/>
  </sheets>
  <definedNames>
    <definedName name="_xlnm.Print_Area" localSheetId="0">'TARIFA POTABLE'!$A$1:$K$14</definedName>
    <definedName name="_xlnm.Print_Area" localSheetId="1">'TARIFA RIEGO Soto-Aljibes'!$A$1:$K$13</definedName>
  </definedNames>
  <calcPr calcId="145621"/>
</workbook>
</file>

<file path=xl/calcChain.xml><?xml version="1.0" encoding="utf-8"?>
<calcChain xmlns="http://schemas.openxmlformats.org/spreadsheetml/2006/main">
  <c r="C7" i="1" l="1"/>
  <c r="C9" i="1" l="1"/>
  <c r="C7" i="2" l="1"/>
  <c r="C8" i="2" s="1"/>
  <c r="C8" i="1" l="1"/>
  <c r="C9" i="2" l="1"/>
  <c r="J9" i="1" l="1"/>
  <c r="J8" i="1"/>
  <c r="J7" i="1"/>
  <c r="J6" i="1"/>
  <c r="C10" i="1" l="1"/>
  <c r="C11" i="1" s="1"/>
</calcChain>
</file>

<file path=xl/sharedStrings.xml><?xml version="1.0" encoding="utf-8"?>
<sst xmlns="http://schemas.openxmlformats.org/spreadsheetml/2006/main" count="33" uniqueCount="31">
  <si>
    <t>DEPURACIÓN</t>
  </si>
  <si>
    <t>ALCANTARILLADO</t>
  </si>
  <si>
    <t>TOTAL</t>
  </si>
  <si>
    <t>POTABILIZACIÓN AGUA</t>
  </si>
  <si>
    <r>
      <t xml:space="preserve">IVA </t>
    </r>
    <r>
      <rPr>
        <sz val="9"/>
        <color theme="1"/>
        <rFont val="Calibri"/>
        <family val="2"/>
        <scheme val="minor"/>
      </rPr>
      <t>(10% potabilización)</t>
    </r>
  </si>
  <si>
    <r>
      <t>Tramo 1:  Desde 0 hasta 20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</si>
  <si>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2:  Desde 20 hasta 40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</si>
  <si>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3:  Desde 40 hasta 80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</si>
  <si>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4:  Desde 80 hasta 160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</si>
  <si>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5:  Desde 160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</si>
  <si>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CONSUMO TRIMESTRAL AGUA DE RIEGO (m</t>
    </r>
    <r>
      <rPr>
        <b/>
        <vertAlign val="superscript"/>
        <sz val="13"/>
        <color theme="1"/>
        <rFont val="Calibri"/>
        <family val="2"/>
        <scheme val="minor"/>
      </rPr>
      <t>3</t>
    </r>
    <r>
      <rPr>
        <b/>
        <sz val="13"/>
        <color theme="1"/>
        <rFont val="Calibri"/>
        <family val="2"/>
        <scheme val="minor"/>
      </rPr>
      <t>)</t>
    </r>
  </si>
  <si>
    <t>ABASTECIMIENTO AGUA</t>
  </si>
  <si>
    <r>
      <t xml:space="preserve">IVA </t>
    </r>
    <r>
      <rPr>
        <sz val="9"/>
        <color theme="1"/>
        <rFont val="Calibri"/>
        <family val="2"/>
        <scheme val="minor"/>
      </rPr>
      <t>(10%)</t>
    </r>
  </si>
  <si>
    <r>
      <t>Tramo 1:  Desde 0 hasta 100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</si>
  <si>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2:  Desde 100 hasta 200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</si>
  <si>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3:  Desde 200 hasta 300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</si>
  <si>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Tramo 4:  Más de 300 m</t>
    </r>
    <r>
      <rPr>
        <b/>
        <vertAlign val="superscript"/>
        <sz val="13"/>
        <color theme="1"/>
        <rFont val="Calibri"/>
        <family val="2"/>
        <scheme val="minor"/>
      </rPr>
      <t>3</t>
    </r>
  </si>
  <si>
    <r>
      <t>AGUA RIEGO    (€/m</t>
    </r>
    <r>
      <rPr>
        <b/>
        <vertAlign val="superscript"/>
        <sz val="13"/>
        <color theme="1"/>
        <rFont val="Calibri"/>
        <family val="2"/>
        <scheme val="minor"/>
      </rPr>
      <t>3</t>
    </r>
    <r>
      <rPr>
        <b/>
        <sz val="13"/>
        <color theme="1"/>
        <rFont val="Calibri"/>
        <family val="2"/>
        <scheme val="minor"/>
      </rPr>
      <t>)</t>
    </r>
  </si>
  <si>
    <r>
      <t>POTABILIZACIÓN        (€/m</t>
    </r>
    <r>
      <rPr>
        <b/>
        <vertAlign val="superscript"/>
        <sz val="13"/>
        <rFont val="Calibri"/>
        <family val="2"/>
        <scheme val="minor"/>
      </rPr>
      <t>3</t>
    </r>
    <r>
      <rPr>
        <b/>
        <sz val="13"/>
        <rFont val="Calibri"/>
        <family val="2"/>
        <scheme val="minor"/>
      </rPr>
      <t>)</t>
    </r>
  </si>
  <si>
    <r>
      <t>DEPURACIÓN        (€/m</t>
    </r>
    <r>
      <rPr>
        <b/>
        <vertAlign val="superscript"/>
        <sz val="13"/>
        <rFont val="Calibri"/>
        <family val="2"/>
        <scheme val="minor"/>
      </rPr>
      <t>3</t>
    </r>
    <r>
      <rPr>
        <b/>
        <sz val="13"/>
        <rFont val="Calibri"/>
        <family val="2"/>
        <scheme val="minor"/>
      </rPr>
      <t>)</t>
    </r>
  </si>
  <si>
    <r>
      <t>ALCANTARILLADO        (€/m</t>
    </r>
    <r>
      <rPr>
        <b/>
        <vertAlign val="superscript"/>
        <sz val="13"/>
        <rFont val="Calibri"/>
        <family val="2"/>
        <scheme val="minor"/>
      </rPr>
      <t>3</t>
    </r>
    <r>
      <rPr>
        <b/>
        <sz val="13"/>
        <rFont val="Calibri"/>
        <family val="2"/>
        <scheme val="minor"/>
      </rPr>
      <t>)</t>
    </r>
  </si>
  <si>
    <r>
      <t>CONSUMO TRIMESTRAL AGUA POTABLE (m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)</t>
    </r>
  </si>
  <si>
    <r>
      <rPr>
        <b/>
        <sz val="13.5"/>
        <color theme="1"/>
        <rFont val="Calibri"/>
        <family val="2"/>
        <scheme val="minor"/>
      </rPr>
      <t>NOTA:</t>
    </r>
    <r>
      <rPr>
        <i/>
        <sz val="13"/>
        <color theme="1"/>
        <rFont val="Calibri"/>
        <family val="2"/>
        <scheme val="minor"/>
      </rPr>
      <t xml:space="preserve"> Todas las parcelas/viviendas dadas de alta en el padrón municipal de agua tienen asignados los servicios de "potabilización", "depuración" y "alcantarillado", a excepción del núcleo urbano tradicional que, al no disponer de E.D.A.R. (Estación Depuradora de Aguas Residuales), no han de abonar todavía "depuración" (restar del total).</t>
    </r>
  </si>
  <si>
    <r>
      <rPr>
        <b/>
        <sz val="13.5"/>
        <color theme="1"/>
        <rFont val="Calibri"/>
        <family val="2"/>
        <scheme val="minor"/>
      </rPr>
      <t>NOTA:</t>
    </r>
    <r>
      <rPr>
        <i/>
        <sz val="13"/>
        <color theme="1"/>
        <rFont val="Calibri"/>
        <family val="2"/>
        <scheme val="minor"/>
      </rPr>
      <t xml:space="preserve"> Únicamente disponen de agua de riego las parcelas dadas de alta en el padrón del mismo nombre de las Urbanizaciones "El Soto" y "Los Aljibes" (las únicas con red separativa).</t>
    </r>
  </si>
  <si>
    <r>
      <t xml:space="preserve">TARIFA SERVICIO </t>
    </r>
    <r>
      <rPr>
        <sz val="10"/>
        <color theme="1"/>
        <rFont val="Calibri"/>
        <family val="2"/>
        <scheme val="minor"/>
      </rPr>
      <t>(independ. del consumo)</t>
    </r>
  </si>
  <si>
    <r>
      <t xml:space="preserve">TARIFA DE SERVICIO </t>
    </r>
    <r>
      <rPr>
        <sz val="10"/>
        <color theme="1"/>
        <rFont val="Calibri"/>
        <family val="2"/>
        <scheme val="minor"/>
      </rPr>
      <t>(independ. del consumo)</t>
    </r>
  </si>
  <si>
    <r>
      <t xml:space="preserve">Rellenar consumo </t>
    </r>
    <r>
      <rPr>
        <sz val="10"/>
        <color theme="1"/>
        <rFont val="Calibri"/>
        <family val="2"/>
        <scheme val="minor"/>
      </rPr>
      <t>(lectura actual - lectura anterior)</t>
    </r>
    <r>
      <rPr>
        <sz val="13"/>
        <color theme="1"/>
        <rFont val="Calibri"/>
        <family val="2"/>
        <scheme val="minor"/>
      </rPr>
      <t>:</t>
    </r>
  </si>
  <si>
    <r>
      <t xml:space="preserve">AYTO. DE ALDEAMAYOR DE SAN MARTÍN;        CÁLCULO RECIBOS DE </t>
    </r>
    <r>
      <rPr>
        <b/>
        <u/>
        <sz val="34"/>
        <color theme="0"/>
        <rFont val="Calibri"/>
        <family val="2"/>
        <scheme val="minor"/>
      </rPr>
      <t>AGUA POTABLE</t>
    </r>
    <r>
      <rPr>
        <b/>
        <sz val="34"/>
        <color theme="0"/>
        <rFont val="Calibri"/>
        <family val="2"/>
        <scheme val="minor"/>
      </rPr>
      <t xml:space="preserve"> VIVIENDAS, OFICINAS Y COMERCIOS;                           </t>
    </r>
    <r>
      <rPr>
        <b/>
        <u/>
        <sz val="34"/>
        <color theme="0"/>
        <rFont val="Calibri"/>
        <family val="2"/>
        <scheme val="minor"/>
      </rPr>
      <t>TARIFAS AÑOS 2014-15-16-17-2018</t>
    </r>
  </si>
  <si>
    <r>
      <rPr>
        <b/>
        <u/>
        <sz val="13"/>
        <color theme="0"/>
        <rFont val="Calibri"/>
        <family val="2"/>
        <scheme val="minor"/>
      </rPr>
      <t>VIVIENDAS</t>
    </r>
    <r>
      <rPr>
        <b/>
        <sz val="13"/>
        <color theme="0"/>
        <rFont val="Calibri"/>
        <family val="2"/>
        <scheme val="minor"/>
      </rPr>
      <t>, OFICINAS Y COMERCIOS;                                   AGUA POTABLE 2014-15-16-17-2018 (sin IVA)</t>
    </r>
  </si>
  <si>
    <r>
      <rPr>
        <b/>
        <u/>
        <sz val="13"/>
        <color theme="3" tint="0.79998168889431442"/>
        <rFont val="Calibri"/>
        <family val="2"/>
        <scheme val="minor"/>
      </rPr>
      <t>VIVIENDAS</t>
    </r>
    <r>
      <rPr>
        <b/>
        <sz val="13"/>
        <color theme="3" tint="0.79998168889431442"/>
        <rFont val="Calibri"/>
        <family val="2"/>
        <scheme val="minor"/>
      </rPr>
      <t xml:space="preserve"> (</t>
    </r>
    <r>
      <rPr>
        <b/>
        <u/>
        <sz val="13"/>
        <color theme="3" tint="0.79998168889431442"/>
        <rFont val="Calibri"/>
        <family val="2"/>
        <scheme val="minor"/>
      </rPr>
      <t>URB. EL SOTO Y ALJIBES</t>
    </r>
    <r>
      <rPr>
        <b/>
        <sz val="13"/>
        <color theme="3" tint="0.79998168889431442"/>
        <rFont val="Calibri"/>
        <family val="2"/>
        <scheme val="minor"/>
      </rPr>
      <t>);                                   AGUA RIEGO AÑO 2018 (sin IVA)</t>
    </r>
  </si>
  <si>
    <r>
      <t xml:space="preserve">AYTO. DE ALDEAMAYOR DE SAN MARTÍN;        CÁLCULO RECIBOS DE </t>
    </r>
    <r>
      <rPr>
        <b/>
        <u/>
        <sz val="34"/>
        <color theme="0"/>
        <rFont val="Calibri"/>
        <family val="2"/>
        <scheme val="minor"/>
      </rPr>
      <t xml:space="preserve">AGUA DE RIEGO </t>
    </r>
    <r>
      <rPr>
        <b/>
        <sz val="34"/>
        <color theme="0"/>
        <rFont val="Calibri"/>
        <family val="2"/>
        <scheme val="minor"/>
      </rPr>
      <t xml:space="preserve">VIVIENDAS URBAN. "EL SOTO"-"ALJIBES";                           </t>
    </r>
    <r>
      <rPr>
        <b/>
        <u/>
        <sz val="34"/>
        <color theme="0"/>
        <rFont val="Calibri"/>
        <family val="2"/>
        <scheme val="minor"/>
      </rPr>
      <t>NUEVAS TARIFAS AÑO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</si>
</sst>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3" tint="0.79998168889431442"/>
      <name val="Calibri"/>
      <family val="2"/>
      <scheme val="minor"/>
    </font>
    <font>
      <b/>
      <u/>
      <sz val="13"/>
      <color theme="3" tint="0.7999816888943144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4"/>
      <color theme="0"/>
      <name val="Calibri"/>
      <family val="2"/>
      <scheme val="minor"/>
    </font>
    <font>
      <b/>
      <u/>
      <sz val="34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D5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3" fontId="14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7" borderId="29" xfId="0" applyFont="1" applyFill="1" applyBorder="1" applyAlignment="1" applyProtection="1">
      <alignment horizontal="center" vertical="center" shrinkToFit="1"/>
    </xf>
    <xf numFmtId="0" fontId="1" fillId="7" borderId="30" xfId="0" applyFont="1" applyFill="1" applyBorder="1" applyAlignment="1" applyProtection="1">
      <alignment horizontal="center" vertical="center" shrinkToFit="1"/>
    </xf>
    <xf numFmtId="0" fontId="1" fillId="7" borderId="31" xfId="0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horizontal="center" vertical="center" shrinkToFit="1"/>
    </xf>
    <xf numFmtId="0" fontId="1" fillId="7" borderId="32" xfId="0" applyFont="1" applyFill="1" applyBorder="1" applyAlignment="1" applyProtection="1">
      <alignment horizontal="center" vertical="center" shrinkToFit="1"/>
    </xf>
    <xf numFmtId="0" fontId="1" fillId="7" borderId="0" xfId="0" applyFont="1" applyFill="1" applyBorder="1" applyAlignment="1" applyProtection="1">
      <alignment horizontal="center" vertical="center" shrinkToFit="1"/>
    </xf>
    <xf numFmtId="0" fontId="1" fillId="7" borderId="33" xfId="0" applyFont="1" applyFill="1" applyBorder="1" applyAlignment="1" applyProtection="1">
      <alignment horizontal="center" vertical="center" shrinkToFit="1"/>
    </xf>
    <xf numFmtId="0" fontId="16" fillId="4" borderId="23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shrinkToFit="1"/>
    </xf>
    <xf numFmtId="164" fontId="1" fillId="5" borderId="38" xfId="0" applyNumberFormat="1" applyFont="1" applyFill="1" applyBorder="1" applyAlignment="1" applyProtection="1">
      <alignment horizontal="center" vertical="center" shrinkToFit="1"/>
    </xf>
    <xf numFmtId="164" fontId="1" fillId="2" borderId="0" xfId="0" applyNumberFormat="1" applyFont="1" applyFill="1" applyAlignment="1" applyProtection="1">
      <alignment horizontal="center" vertical="center" shrinkToFit="1"/>
    </xf>
    <xf numFmtId="0" fontId="16" fillId="6" borderId="24" xfId="0" applyFont="1" applyFill="1" applyBorder="1" applyAlignment="1" applyProtection="1">
      <alignment horizontal="center" vertical="center" shrinkToFit="1"/>
    </xf>
    <xf numFmtId="164" fontId="7" fillId="5" borderId="25" xfId="0" applyNumberFormat="1" applyFont="1" applyFill="1" applyBorder="1" applyAlignment="1" applyProtection="1">
      <alignment horizontal="center" vertical="center" shrinkToFit="1"/>
    </xf>
    <xf numFmtId="0" fontId="4" fillId="6" borderId="9" xfId="0" applyFont="1" applyFill="1" applyBorder="1" applyAlignment="1" applyProtection="1">
      <alignment horizontal="center" vertical="center" shrinkToFit="1"/>
    </xf>
    <xf numFmtId="164" fontId="1" fillId="5" borderId="39" xfId="0" applyNumberFormat="1" applyFont="1" applyFill="1" applyBorder="1" applyAlignment="1" applyProtection="1">
      <alignment horizontal="center" vertical="center" shrinkToFit="1"/>
    </xf>
    <xf numFmtId="0" fontId="16" fillId="6" borderId="26" xfId="0" applyFont="1" applyFill="1" applyBorder="1" applyAlignment="1" applyProtection="1">
      <alignment horizontal="center" vertical="center" shrinkToFit="1"/>
    </xf>
    <xf numFmtId="164" fontId="7" fillId="5" borderId="27" xfId="0" applyNumberFormat="1" applyFont="1" applyFill="1" applyBorder="1" applyAlignment="1" applyProtection="1">
      <alignment horizontal="center" vertical="center" shrinkToFit="1"/>
    </xf>
    <xf numFmtId="0" fontId="22" fillId="4" borderId="28" xfId="0" applyFont="1" applyFill="1" applyBorder="1" applyAlignment="1" applyProtection="1">
      <alignment horizontal="center" vertical="center" shrinkToFit="1"/>
    </xf>
    <xf numFmtId="164" fontId="15" fillId="6" borderId="22" xfId="0" applyNumberFormat="1" applyFont="1" applyFill="1" applyBorder="1" applyAlignment="1" applyProtection="1">
      <alignment horizontal="center" vertical="center" shrinkToFit="1"/>
    </xf>
    <xf numFmtId="0" fontId="4" fillId="6" borderId="13" xfId="0" applyFont="1" applyFill="1" applyBorder="1" applyAlignment="1" applyProtection="1">
      <alignment horizontal="center" vertical="center" shrinkToFit="1"/>
    </xf>
    <xf numFmtId="164" fontId="1" fillId="5" borderId="40" xfId="0" applyNumberFormat="1" applyFont="1" applyFill="1" applyBorder="1" applyAlignment="1" applyProtection="1">
      <alignment horizontal="center" vertical="center" shrinkToFit="1"/>
    </xf>
    <xf numFmtId="0" fontId="1" fillId="7" borderId="34" xfId="0" applyFont="1" applyFill="1" applyBorder="1" applyAlignment="1" applyProtection="1">
      <alignment horizontal="center" vertical="center" shrinkToFit="1"/>
    </xf>
    <xf numFmtId="0" fontId="1" fillId="7" borderId="35" xfId="0" applyFont="1" applyFill="1" applyBorder="1" applyAlignment="1" applyProtection="1">
      <alignment horizontal="center" vertical="center" shrinkToFit="1"/>
    </xf>
    <xf numFmtId="0" fontId="1" fillId="7" borderId="36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164" fontId="1" fillId="5" borderId="6" xfId="0" applyNumberFormat="1" applyFont="1" applyFill="1" applyBorder="1" applyAlignment="1" applyProtection="1">
      <alignment horizontal="center" vertical="center" shrinkToFit="1"/>
    </xf>
    <xf numFmtId="164" fontId="1" fillId="5" borderId="7" xfId="0" applyNumberFormat="1" applyFont="1" applyFill="1" applyBorder="1" applyAlignment="1" applyProtection="1">
      <alignment horizontal="center" vertical="center" shrinkToFit="1"/>
    </xf>
    <xf numFmtId="164" fontId="1" fillId="5" borderId="8" xfId="0" applyNumberFormat="1" applyFont="1" applyFill="1" applyBorder="1" applyAlignment="1" applyProtection="1">
      <alignment horizontal="center" vertical="center" shrinkToFit="1"/>
    </xf>
    <xf numFmtId="164" fontId="1" fillId="5" borderId="10" xfId="0" applyNumberFormat="1" applyFont="1" applyFill="1" applyBorder="1" applyAlignment="1" applyProtection="1">
      <alignment horizontal="center" vertical="center" shrinkToFit="1"/>
    </xf>
    <xf numFmtId="164" fontId="1" fillId="5" borderId="11" xfId="0" applyNumberFormat="1" applyFont="1" applyFill="1" applyBorder="1" applyAlignment="1" applyProtection="1">
      <alignment horizontal="center" vertical="center" shrinkToFit="1"/>
    </xf>
    <xf numFmtId="164" fontId="1" fillId="5" borderId="12" xfId="0" applyNumberFormat="1" applyFont="1" applyFill="1" applyBorder="1" applyAlignment="1" applyProtection="1">
      <alignment horizontal="center" vertical="center" shrinkToFit="1"/>
    </xf>
    <xf numFmtId="0" fontId="4" fillId="6" borderId="18" xfId="0" applyFont="1" applyFill="1" applyBorder="1" applyAlignment="1" applyProtection="1">
      <alignment horizontal="center" vertical="center" shrinkToFit="1"/>
    </xf>
    <xf numFmtId="164" fontId="7" fillId="5" borderId="12" xfId="0" applyNumberFormat="1" applyFont="1" applyFill="1" applyBorder="1" applyAlignment="1" applyProtection="1">
      <alignment horizontal="center" vertical="center" shrinkToFit="1"/>
    </xf>
    <xf numFmtId="0" fontId="16" fillId="6" borderId="18" xfId="0" applyFont="1" applyFill="1" applyBorder="1" applyAlignment="1" applyProtection="1">
      <alignment horizontal="center" vertical="center" shrinkToFit="1"/>
    </xf>
    <xf numFmtId="164" fontId="1" fillId="5" borderId="14" xfId="0" applyNumberFormat="1" applyFont="1" applyFill="1" applyBorder="1" applyAlignment="1" applyProtection="1">
      <alignment horizontal="center" vertical="center" shrinkToFit="1"/>
    </xf>
    <xf numFmtId="164" fontId="1" fillId="5" borderId="15" xfId="0" applyNumberFormat="1" applyFont="1" applyFill="1" applyBorder="1" applyAlignment="1" applyProtection="1">
      <alignment horizontal="center" vertical="center" shrinkToFit="1"/>
    </xf>
    <xf numFmtId="164" fontId="1" fillId="5" borderId="16" xfId="0" applyNumberFormat="1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20" fillId="8" borderId="0" xfId="0" applyFont="1" applyFill="1" applyBorder="1" applyAlignment="1" applyProtection="1">
      <alignment horizontal="center" vertical="center" wrapText="1"/>
    </xf>
    <xf numFmtId="0" fontId="1" fillId="7" borderId="41" xfId="0" applyFont="1" applyFill="1" applyBorder="1" applyAlignment="1" applyProtection="1">
      <alignment horizontal="center" vertical="center" shrinkToFit="1"/>
    </xf>
    <xf numFmtId="0" fontId="20" fillId="8" borderId="0" xfId="0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1"/>
      <color rgb="FFFFFFD5"/>
      <color rgb="FFC5E4ED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1</xdr:row>
      <xdr:rowOff>27214</xdr:rowOff>
    </xdr:from>
    <xdr:to>
      <xdr:col>2</xdr:col>
      <xdr:colOff>1211035</xdr:colOff>
      <xdr:row>2</xdr:row>
      <xdr:rowOff>77546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27214"/>
          <a:ext cx="3252106" cy="2390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1</xdr:row>
      <xdr:rowOff>27214</xdr:rowOff>
    </xdr:from>
    <xdr:to>
      <xdr:col>2</xdr:col>
      <xdr:colOff>1211036</xdr:colOff>
      <xdr:row>2</xdr:row>
      <xdr:rowOff>77546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721" y="332014"/>
          <a:ext cx="3246664" cy="2383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indowProtection="1" tabSelected="1" zoomScale="70" zoomScaleNormal="70" workbookViewId="0">
      <selection activeCell="C5" sqref="C5"/>
    </sheetView>
  </sheetViews>
  <sheetFormatPr baseColWidth="10" defaultColWidth="11.44140625" defaultRowHeight="24" customHeight="1" x14ac:dyDescent="0.3"/>
  <cols>
    <col min="1" max="1" width="5.109375" style="5" customWidth="1"/>
    <col min="2" max="2" width="31.109375" style="5" customWidth="1"/>
    <col min="3" max="3" width="23.33203125" style="5" customWidth="1"/>
    <col min="4" max="6" width="4.44140625" style="5" customWidth="1"/>
    <col min="7" max="7" width="48.6640625" style="5" customWidth="1"/>
    <col min="8" max="10" width="19.6640625" style="5" customWidth="1"/>
    <col min="11" max="11" width="6.33203125" style="5" customWidth="1"/>
    <col min="12" max="16384" width="11.44140625" style="5"/>
  </cols>
  <sheetData>
    <row r="1" spans="1:11" ht="24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3.75" customHeight="1" thickTop="1" thickBot="1" x14ac:dyDescent="0.35">
      <c r="A2" s="6"/>
      <c r="B2" s="7"/>
      <c r="C2" s="7"/>
      <c r="D2" s="45" t="s">
        <v>27</v>
      </c>
      <c r="E2" s="46"/>
      <c r="F2" s="46"/>
      <c r="G2" s="46"/>
      <c r="H2" s="46"/>
      <c r="I2" s="46"/>
      <c r="J2" s="47"/>
      <c r="K2" s="8"/>
    </row>
    <row r="3" spans="1:11" ht="14.25" customHeight="1" thickTop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24" customHeight="1" thickBot="1" x14ac:dyDescent="0.3">
      <c r="A4" s="6"/>
      <c r="B4" s="49" t="s">
        <v>26</v>
      </c>
      <c r="C4" s="49"/>
      <c r="D4" s="7"/>
      <c r="E4" s="7"/>
      <c r="F4" s="7"/>
      <c r="G4" s="7"/>
      <c r="H4" s="7"/>
      <c r="I4" s="7"/>
      <c r="J4" s="7"/>
      <c r="K4" s="8"/>
    </row>
    <row r="5" spans="1:11" ht="51" customHeight="1" thickTop="1" thickBot="1" x14ac:dyDescent="0.35">
      <c r="A5" s="6"/>
      <c r="B5" s="9" t="s">
        <v>21</v>
      </c>
      <c r="C5" s="1"/>
      <c r="D5" s="7"/>
      <c r="E5" s="7"/>
      <c r="F5" s="7"/>
      <c r="G5" s="44" t="s">
        <v>28</v>
      </c>
      <c r="H5" s="29" t="s">
        <v>18</v>
      </c>
      <c r="I5" s="30" t="s">
        <v>19</v>
      </c>
      <c r="J5" s="31" t="s">
        <v>20</v>
      </c>
      <c r="K5" s="8"/>
    </row>
    <row r="6" spans="1:11" ht="27" customHeight="1" thickTop="1" thickBot="1" x14ac:dyDescent="0.3">
      <c r="A6" s="6"/>
      <c r="B6" s="7"/>
      <c r="C6" s="7"/>
      <c r="D6" s="7"/>
      <c r="E6" s="7"/>
      <c r="F6" s="7"/>
      <c r="G6" s="13" t="s">
        <v>25</v>
      </c>
      <c r="H6" s="32">
        <v>3</v>
      </c>
      <c r="I6" s="33">
        <v>1.2</v>
      </c>
      <c r="J6" s="34">
        <f>I6</f>
        <v>1.2</v>
      </c>
      <c r="K6" s="8"/>
    </row>
    <row r="7" spans="1:11" ht="27" customHeight="1" thickTop="1" x14ac:dyDescent="0.3">
      <c r="A7" s="6"/>
      <c r="B7" s="16" t="s">
        <v>3</v>
      </c>
      <c r="C7" s="17">
        <f>IF($C$5&lt;=20,H6+($C$5*H7),IF($C$5&lt;=40,H6+(20*H7)+(($C$5-20)*H8),IF($C$5&lt;=80,H6+(20*H7)+(20*H8)+(($C$5-40)*H9),IF($C$5&lt;=160,H6+(20*H7)+(20*H8)+(40*H9)+(($C$5-80)*H10),H6+(20*H7)+(20*H8)+((40*H9)+((80*H10)+(($C$5-160)*H11)))))))</f>
        <v>3</v>
      </c>
      <c r="D7" s="7"/>
      <c r="E7" s="7"/>
      <c r="F7" s="7"/>
      <c r="G7" s="18" t="s">
        <v>5</v>
      </c>
      <c r="H7" s="35">
        <v>0.3</v>
      </c>
      <c r="I7" s="36">
        <v>0.12</v>
      </c>
      <c r="J7" s="37">
        <f>I7</f>
        <v>0.12</v>
      </c>
      <c r="K7" s="8"/>
    </row>
    <row r="8" spans="1:11" ht="27" customHeight="1" x14ac:dyDescent="0.3">
      <c r="A8" s="6"/>
      <c r="B8" s="38" t="s">
        <v>4</v>
      </c>
      <c r="C8" s="39">
        <f>(C7-3)*0.1</f>
        <v>0</v>
      </c>
      <c r="D8" s="7"/>
      <c r="E8" s="7"/>
      <c r="F8" s="7"/>
      <c r="G8" s="18" t="s">
        <v>6</v>
      </c>
      <c r="H8" s="35">
        <v>0.4</v>
      </c>
      <c r="I8" s="36">
        <v>0.16</v>
      </c>
      <c r="J8" s="37">
        <f>I8</f>
        <v>0.16</v>
      </c>
      <c r="K8" s="8"/>
    </row>
    <row r="9" spans="1:11" ht="27" customHeight="1" x14ac:dyDescent="0.3">
      <c r="A9" s="6"/>
      <c r="B9" s="40" t="s">
        <v>0</v>
      </c>
      <c r="C9" s="39">
        <f>IF($C$5&lt;=20,I6+($C$5*I7),IF($C$5&lt;=40,I6+(20*I7)+(($C$5-20)*I8),IF($C$5&lt;=80,I6+(20*I7)+(20*I8)+(($C$5-40)*I9),IF($C$5&lt;=160,I6+(20*I7)+(20*I8)+(40*I9)+(($C$5-80)*I10),I6+(20*I7)+(20*I8)+((40*I9)+((80*I10)+(($C$5-160)*I11)))))))</f>
        <v>1.2</v>
      </c>
      <c r="D9" s="7"/>
      <c r="E9" s="7"/>
      <c r="F9" s="7"/>
      <c r="G9" s="18" t="s">
        <v>7</v>
      </c>
      <c r="H9" s="35">
        <v>0.75</v>
      </c>
      <c r="I9" s="36">
        <v>0.3</v>
      </c>
      <c r="J9" s="37">
        <f>I9</f>
        <v>0.3</v>
      </c>
      <c r="K9" s="8"/>
    </row>
    <row r="10" spans="1:11" ht="27" customHeight="1" thickBot="1" x14ac:dyDescent="0.3">
      <c r="A10" s="6"/>
      <c r="B10" s="20" t="s">
        <v>1</v>
      </c>
      <c r="C10" s="21">
        <f>IF($C$5&lt;=20,J6+($C$5*J7),IF($C$5&lt;=40,J6+(20*J7)+(($C$5-20)*J8),IF($C$5&lt;=80,J6+(20*J7)+(20*J8)+(($C$5-40)*J9),IF($C$5&lt;=160,J6+(20*J7)+(20*J8)+(40*J9)+(($C$5-80)*J10),J6+(20*J7)+(20*J8)+((40*J9)+((80*J10)+(($C$5-160)*J11)))))))</f>
        <v>1.2</v>
      </c>
      <c r="D10" s="7"/>
      <c r="E10" s="7"/>
      <c r="F10" s="7"/>
      <c r="G10" s="18" t="s">
        <v>8</v>
      </c>
      <c r="H10" s="35">
        <v>1.5</v>
      </c>
      <c r="I10" s="36">
        <v>0.08</v>
      </c>
      <c r="J10" s="37">
        <v>0.16</v>
      </c>
      <c r="K10" s="8"/>
    </row>
    <row r="11" spans="1:11" ht="27" customHeight="1" thickBot="1" x14ac:dyDescent="0.3">
      <c r="A11" s="6"/>
      <c r="B11" s="22" t="s">
        <v>2</v>
      </c>
      <c r="C11" s="23">
        <f>SUM(C7:C10)</f>
        <v>5.4</v>
      </c>
      <c r="D11" s="7"/>
      <c r="E11" s="7"/>
      <c r="F11" s="7"/>
      <c r="G11" s="24" t="s">
        <v>9</v>
      </c>
      <c r="H11" s="41">
        <v>1.8</v>
      </c>
      <c r="I11" s="42">
        <v>0.08</v>
      </c>
      <c r="J11" s="43">
        <v>0.16</v>
      </c>
      <c r="K11" s="8"/>
    </row>
    <row r="12" spans="1:11" ht="24" customHeight="1" thickTop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41.25" customHeight="1" x14ac:dyDescent="0.3">
      <c r="A13" s="6"/>
      <c r="B13" s="48" t="s">
        <v>22</v>
      </c>
      <c r="C13" s="48"/>
      <c r="D13" s="48"/>
      <c r="E13" s="48"/>
      <c r="F13" s="48"/>
      <c r="G13" s="48"/>
      <c r="H13" s="48"/>
      <c r="I13" s="48"/>
      <c r="J13" s="48"/>
      <c r="K13" s="8"/>
    </row>
    <row r="14" spans="1:11" ht="24" customHeight="1" x14ac:dyDescent="0.3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</sheetData>
  <sheetProtection password="930F" sheet="1" objects="1" scenarios="1" formatCells="0" formatColumns="0" formatRows="0" insertColumns="0" insertRows="0" insertHyperlinks="0" deleteColumns="0" deleteRows="0" sort="0" autoFilter="0" pivotTables="0"/>
  <mergeCells count="3">
    <mergeCell ref="D2:J2"/>
    <mergeCell ref="B13:J13"/>
    <mergeCell ref="B4:C4"/>
  </mergeCells>
  <printOptions horizontalCentered="1" verticalCentered="1"/>
  <pageMargins left="1.1811023622047245" right="1.1811023622047245" top="1.1811023622047245" bottom="1.1811023622047245" header="0.78740157480314965" footer="0.78740157480314965"/>
  <pageSetup paperSize="9" scale="63" orientation="landscape" r:id="rId1"/>
  <headerFooter>
    <oddHeader>&amp;C&amp;"-,Negrita"&amp;14CÁLCULO RECIBOS DE AGUA POTABLE VIVIENDAS, OFICINAS Y COMERCIOS; TARIFAS AÑOS 2014-2015-2016</oddHeader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indowProtection="1" zoomScale="70" zoomScaleNormal="70" workbookViewId="0">
      <selection activeCell="C5" sqref="C5"/>
    </sheetView>
  </sheetViews>
  <sheetFormatPr baseColWidth="10" defaultColWidth="11.44140625" defaultRowHeight="24" customHeight="1" x14ac:dyDescent="0.3"/>
  <cols>
    <col min="1" max="1" width="5.109375" style="5" customWidth="1"/>
    <col min="2" max="2" width="31.109375" style="5" customWidth="1"/>
    <col min="3" max="3" width="23.33203125" style="5" customWidth="1"/>
    <col min="4" max="6" width="4.44140625" style="5" customWidth="1"/>
    <col min="7" max="7" width="48.6640625" style="5" customWidth="1"/>
    <col min="8" max="10" width="19.6640625" style="5" customWidth="1"/>
    <col min="11" max="11" width="6.33203125" style="5" customWidth="1"/>
    <col min="12" max="16384" width="11.44140625" style="5"/>
  </cols>
  <sheetData>
    <row r="1" spans="1:17" ht="24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7" ht="183.75" customHeight="1" thickTop="1" thickBot="1" x14ac:dyDescent="0.35">
      <c r="A2" s="6"/>
      <c r="B2" s="7"/>
      <c r="C2" s="7"/>
      <c r="D2" s="45" t="s">
        <v>30</v>
      </c>
      <c r="E2" s="46"/>
      <c r="F2" s="46"/>
      <c r="G2" s="46"/>
      <c r="H2" s="46"/>
      <c r="I2" s="46"/>
      <c r="J2" s="47"/>
      <c r="K2" s="8"/>
    </row>
    <row r="3" spans="1:17" ht="14.25" customHeight="1" thickTop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7" ht="24" customHeight="1" thickBot="1" x14ac:dyDescent="0.3">
      <c r="A4" s="6"/>
      <c r="B4" s="49" t="s">
        <v>26</v>
      </c>
      <c r="C4" s="49"/>
      <c r="D4" s="7"/>
      <c r="E4" s="7"/>
      <c r="F4" s="7"/>
      <c r="G4" s="7"/>
      <c r="H4" s="7"/>
      <c r="I4" s="7"/>
      <c r="J4" s="7"/>
      <c r="K4" s="8"/>
    </row>
    <row r="5" spans="1:17" ht="51" customHeight="1" thickTop="1" thickBot="1" x14ac:dyDescent="0.35">
      <c r="A5" s="6"/>
      <c r="B5" s="9" t="s">
        <v>10</v>
      </c>
      <c r="C5" s="1"/>
      <c r="D5" s="10"/>
      <c r="E5" s="10"/>
      <c r="F5" s="10"/>
      <c r="G5" s="11" t="s">
        <v>29</v>
      </c>
      <c r="H5" s="12" t="s">
        <v>17</v>
      </c>
      <c r="I5" s="7"/>
      <c r="J5" s="7"/>
      <c r="K5" s="8"/>
    </row>
    <row r="6" spans="1:17" ht="27" customHeight="1" thickTop="1" thickBot="1" x14ac:dyDescent="0.35">
      <c r="A6" s="6"/>
      <c r="B6" s="10"/>
      <c r="C6" s="10"/>
      <c r="D6" s="10"/>
      <c r="E6" s="10"/>
      <c r="F6" s="10"/>
      <c r="G6" s="13" t="s">
        <v>24</v>
      </c>
      <c r="H6" s="14">
        <v>1.5</v>
      </c>
      <c r="I6" s="7"/>
      <c r="J6" s="7"/>
      <c r="K6" s="8"/>
      <c r="Q6" s="15"/>
    </row>
    <row r="7" spans="1:17" ht="27" customHeight="1" thickTop="1" x14ac:dyDescent="0.3">
      <c r="A7" s="6"/>
      <c r="B7" s="16" t="s">
        <v>11</v>
      </c>
      <c r="C7" s="17">
        <f>IF($C$5&lt;=100,H6+($C$5*H7),IF($C$5&lt;=200,H6+(100*H7)+(($C$5-100)*H8),IF($C$5&lt;=300,H6+(100*H7)+(100*H8)+(($C$5-200)*H9),H6+(100*H7)+(100*H8)+((100*H9)+(($C$5-300)*H10)))))</f>
        <v>1.5</v>
      </c>
      <c r="D7" s="10"/>
      <c r="E7" s="10"/>
      <c r="F7" s="10"/>
      <c r="G7" s="18" t="s">
        <v>13</v>
      </c>
      <c r="H7" s="19">
        <v>0.3</v>
      </c>
      <c r="I7" s="7"/>
      <c r="J7" s="7"/>
      <c r="K7" s="8"/>
      <c r="Q7" s="15"/>
    </row>
    <row r="8" spans="1:17" ht="27" customHeight="1" thickBot="1" x14ac:dyDescent="0.35">
      <c r="A8" s="6"/>
      <c r="B8" s="20" t="s">
        <v>12</v>
      </c>
      <c r="C8" s="21">
        <f>(C7-1.5)*0.1</f>
        <v>0</v>
      </c>
      <c r="D8" s="10"/>
      <c r="E8" s="10"/>
      <c r="F8" s="10"/>
      <c r="G8" s="18" t="s">
        <v>14</v>
      </c>
      <c r="H8" s="19">
        <v>0.9</v>
      </c>
      <c r="I8" s="7"/>
      <c r="J8" s="7"/>
      <c r="K8" s="8"/>
      <c r="Q8" s="15"/>
    </row>
    <row r="9" spans="1:17" ht="27" customHeight="1" thickBot="1" x14ac:dyDescent="0.35">
      <c r="A9" s="6"/>
      <c r="B9" s="22" t="s">
        <v>2</v>
      </c>
      <c r="C9" s="23">
        <f>SUM(C7:C8)</f>
        <v>1.5</v>
      </c>
      <c r="D9" s="10"/>
      <c r="E9" s="10"/>
      <c r="F9" s="10"/>
      <c r="G9" s="18" t="s">
        <v>15</v>
      </c>
      <c r="H9" s="19">
        <v>1.1000000000000001</v>
      </c>
      <c r="I9" s="7"/>
      <c r="J9" s="7"/>
      <c r="K9" s="8"/>
    </row>
    <row r="10" spans="1:17" ht="27" customHeight="1" thickTop="1" thickBot="1" x14ac:dyDescent="0.35">
      <c r="A10" s="6"/>
      <c r="B10" s="10"/>
      <c r="C10" s="10"/>
      <c r="D10" s="10"/>
      <c r="E10" s="10"/>
      <c r="F10" s="10"/>
      <c r="G10" s="24" t="s">
        <v>16</v>
      </c>
      <c r="H10" s="25">
        <v>1.3</v>
      </c>
      <c r="I10" s="7"/>
      <c r="J10" s="7"/>
      <c r="K10" s="8"/>
    </row>
    <row r="11" spans="1:17" ht="24" customHeight="1" thickTop="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7" ht="33" customHeight="1" x14ac:dyDescent="0.3">
      <c r="A12" s="6"/>
      <c r="B12" s="50" t="s">
        <v>23</v>
      </c>
      <c r="C12" s="50"/>
      <c r="D12" s="50"/>
      <c r="E12" s="50"/>
      <c r="F12" s="50"/>
      <c r="G12" s="50"/>
      <c r="H12" s="50"/>
      <c r="I12" s="50"/>
      <c r="J12" s="50"/>
      <c r="K12" s="8"/>
    </row>
    <row r="13" spans="1:17" ht="24" customHeight="1" x14ac:dyDescent="0.3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8"/>
    </row>
  </sheetData>
  <sheetProtection password="930F" sheet="1" objects="1" scenarios="1" formatCells="0" formatColumns="0" formatRows="0" insertColumns="0" insertRows="0" insertHyperlinks="0" deleteColumns="0" deleteRows="0" sort="0" autoFilter="0" pivotTables="0"/>
  <mergeCells count="3">
    <mergeCell ref="D2:J2"/>
    <mergeCell ref="B12:J12"/>
    <mergeCell ref="B4:C4"/>
  </mergeCells>
  <printOptions horizontalCentered="1" verticalCentered="1"/>
  <pageMargins left="1.1811023622047245" right="1.1811023622047245" top="1.1811023622047245" bottom="1.1811023622047245" header="0.78740157480314965" footer="0.78740157480314965"/>
  <pageSetup paperSize="9" scale="63" orientation="landscape" r:id="rId1"/>
  <headerFooter>
    <oddHeader>&amp;C&amp;"-,Negrita"&amp;14CÁLCULO RECIBOS DE AGUA DE RIEGO VIVIENDAS-PARCELAS (Urbanizaciones "El Soto" y "Los Aljibes"); TARIFAS AÑOS 2014-2015-2016</oddHead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 POTABLE</vt:lpstr>
      <vt:lpstr>TARIFA RIEGO Soto-Aljibes</vt:lpstr>
      <vt:lpstr>'TARIFA POTABLE'!Área_de_impresión</vt:lpstr>
      <vt:lpstr>'TARIFA RIEGO Soto-Aljibes'!Área_de_impresión</vt:lpstr>
    </vt:vector>
  </TitlesOfParts>
  <Company>Ayuntamiento de Aldeamayor de San Martín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de cálculo de tarifas de agua potable y riego 2014</dc:title>
  <dc:subject>Simulador de tarifación en recibos</dc:subject>
  <dc:creator>Ayuntamiento de Aldeamayor de San Martín</dc:creator>
  <cp:lastModifiedBy>TuSoft.org</cp:lastModifiedBy>
  <cp:lastPrinted>2016-01-13T13:48:46Z</cp:lastPrinted>
  <dcterms:created xsi:type="dcterms:W3CDTF">2014-01-08T13:34:17Z</dcterms:created>
  <dcterms:modified xsi:type="dcterms:W3CDTF">2017-12-27T12:35:03Z</dcterms:modified>
</cp:coreProperties>
</file>